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nverband.sharepoint.com/sites/503-verbandsf/Freigegebene Dokumente/General/01_Unterlagen-FöKo/08_FöKo2024/00_Förderzyklus/02_Labelling/02_Version 2024/Homepage/"/>
    </mc:Choice>
  </mc:AlternateContent>
  <xr:revisionPtr revIDLastSave="29" documentId="8_{F8779368-2919-426D-9FF1-9F8309E31510}" xr6:coauthVersionLast="47" xr6:coauthVersionMax="47" xr10:uidLastSave="{E7C277B9-1F82-4B6C-B3ED-CEB5C3E5F083}"/>
  <workbookProtection workbookAlgorithmName="SHA-512" workbookHashValue="NxwQDBU6fqzxjadcyLQbXYq6pb+5JygC3QOTrV7GHVq6nkLHoBaAasr66kGP7FhXx1ot+4agHfglfabZLldomw==" workbookSaltValue="bvoeqEMNhBxArgd+7KLQiw==" workbookSpinCount="100000" lockStructure="1"/>
  <bookViews>
    <workbookView xWindow="-28920" yWindow="-120" windowWidth="29040" windowHeight="17640" firstSheet="1" activeTab="1" xr2:uid="{6789254D-CA71-4719-85F0-7B0A8FD534A8}"/>
  </bookViews>
  <sheets>
    <sheet name="help" sheetId="2" state="hidden" r:id="rId1"/>
    <sheet name="teilnahme" sheetId="1" r:id="rId2"/>
  </sheets>
  <definedNames>
    <definedName name="auswahlSprache">tab_auswahlSprache[sprache]</definedName>
    <definedName name="coachFR">#REF!</definedName>
    <definedName name="kantonISO">tab_kantone[ISO]</definedName>
    <definedName name="KeyStaffDE">#REF!</definedName>
    <definedName name="keyStaffErwDE">#REF!</definedName>
    <definedName name="keyStaffErwFR">#REF!</definedName>
    <definedName name="KeyStaffFR">#REF!</definedName>
    <definedName name="NameDokument">#REF!</definedName>
    <definedName name="sportartDE">tab_auswahlSportart[sportartDE]</definedName>
    <definedName name="sportartFR">tab_auswahlSportart[sportartFR]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2" i="1" s="1"/>
  <c r="O4" i="1"/>
  <c r="N2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C2" i="1"/>
  <c r="D2" i="1" s="1"/>
  <c r="E2" i="1" s="1"/>
  <c r="F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K21" i="1" l="1"/>
  <c r="K23" i="1"/>
  <c r="J34" i="1"/>
  <c r="J18" i="1"/>
  <c r="J20" i="1"/>
  <c r="K35" i="1"/>
  <c r="K36" i="1"/>
  <c r="K37" i="1"/>
  <c r="K38" i="1"/>
  <c r="J26" i="1"/>
  <c r="K27" i="1"/>
  <c r="J41" i="1"/>
  <c r="K28" i="1"/>
  <c r="K42" i="1"/>
  <c r="K29" i="1"/>
  <c r="L42" i="1"/>
  <c r="K39" i="1"/>
  <c r="K30" i="1"/>
  <c r="M42" i="1"/>
  <c r="K31" i="1"/>
  <c r="N42" i="1"/>
  <c r="J16" i="1"/>
  <c r="K32" i="1"/>
</calcChain>
</file>

<file path=xl/sharedStrings.xml><?xml version="1.0" encoding="utf-8"?>
<sst xmlns="http://schemas.openxmlformats.org/spreadsheetml/2006/main" count="413" uniqueCount="289">
  <si>
    <t>Y001</t>
  </si>
  <si>
    <t>X002</t>
  </si>
  <si>
    <t>X003</t>
  </si>
  <si>
    <t>X004</t>
  </si>
  <si>
    <t>X005</t>
  </si>
  <si>
    <t>X006</t>
  </si>
  <si>
    <t>X0061</t>
  </si>
  <si>
    <t>X0062</t>
  </si>
  <si>
    <t>X007</t>
  </si>
  <si>
    <t>X008</t>
  </si>
  <si>
    <t>X009</t>
  </si>
  <si>
    <t>X010</t>
  </si>
  <si>
    <t>X011</t>
  </si>
  <si>
    <t>X012</t>
  </si>
  <si>
    <t>X013</t>
  </si>
  <si>
    <t>X014</t>
  </si>
  <si>
    <t>X015</t>
  </si>
  <si>
    <t>X016</t>
  </si>
  <si>
    <t>X017</t>
  </si>
  <si>
    <t>X018</t>
  </si>
  <si>
    <t>X019</t>
  </si>
  <si>
    <t>X020</t>
  </si>
  <si>
    <t>X021</t>
  </si>
  <si>
    <t>X022</t>
  </si>
  <si>
    <t>X023</t>
  </si>
  <si>
    <t>X024</t>
  </si>
  <si>
    <t>X025</t>
  </si>
  <si>
    <t>X026</t>
  </si>
  <si>
    <t>Y002</t>
  </si>
  <si>
    <t>Y003</t>
  </si>
  <si>
    <t>Sprachindex:</t>
  </si>
  <si>
    <t>Y004</t>
  </si>
  <si>
    <t>SportartSprache:</t>
  </si>
  <si>
    <t>Y005</t>
  </si>
  <si>
    <t>Y006</t>
  </si>
  <si>
    <t>Y007</t>
  </si>
  <si>
    <t>Y008</t>
  </si>
  <si>
    <t>Y009</t>
  </si>
  <si>
    <t>Y010</t>
  </si>
  <si>
    <t>Sprache:</t>
  </si>
  <si>
    <t>Deutsch</t>
  </si>
  <si>
    <t>Y011</t>
  </si>
  <si>
    <t>Y012</t>
  </si>
  <si>
    <t xml:space="preserve">Schweizerischer Turnverband
</t>
  </si>
  <si>
    <t>Y013</t>
  </si>
  <si>
    <t>Fédération suisse de gymnastique</t>
  </si>
  <si>
    <t>Y014</t>
  </si>
  <si>
    <t>Federazione svizzera di ginnastica</t>
  </si>
  <si>
    <t>Y015</t>
  </si>
  <si>
    <t>Y016</t>
  </si>
  <si>
    <t>Y017</t>
  </si>
  <si>
    <t>Y018</t>
  </si>
  <si>
    <t>Y019</t>
  </si>
  <si>
    <t>Y020</t>
  </si>
  <si>
    <t>Y021</t>
  </si>
  <si>
    <t>Y022</t>
  </si>
  <si>
    <t>severin.rohrer@stv-fsg.ch</t>
  </si>
  <si>
    <t>Y023</t>
  </si>
  <si>
    <t>Y024</t>
  </si>
  <si>
    <t>Y025</t>
  </si>
  <si>
    <t>Y026</t>
  </si>
  <si>
    <t>Y027</t>
  </si>
  <si>
    <t>Y028</t>
  </si>
  <si>
    <t>Y029</t>
  </si>
  <si>
    <t>Y030</t>
  </si>
  <si>
    <t>Y031</t>
  </si>
  <si>
    <t>Y032</t>
  </si>
  <si>
    <t>Y033</t>
  </si>
  <si>
    <t>Y034</t>
  </si>
  <si>
    <t>Y035</t>
  </si>
  <si>
    <t>Y036</t>
  </si>
  <si>
    <t>Y037</t>
  </si>
  <si>
    <t>Y038</t>
  </si>
  <si>
    <t>Y039</t>
  </si>
  <si>
    <t>Y040</t>
  </si>
  <si>
    <t>Y041</t>
  </si>
  <si>
    <t>Y042</t>
  </si>
  <si>
    <t>Y043</t>
  </si>
  <si>
    <t>Y044</t>
  </si>
  <si>
    <t>Y045</t>
  </si>
  <si>
    <t>Y046</t>
  </si>
  <si>
    <t>Y047</t>
  </si>
  <si>
    <t>Y048</t>
  </si>
  <si>
    <t>Y049</t>
  </si>
  <si>
    <t>Y050</t>
  </si>
  <si>
    <t>Y051</t>
  </si>
  <si>
    <t>Y052</t>
  </si>
  <si>
    <t>Y053</t>
  </si>
  <si>
    <t>Y054</t>
  </si>
  <si>
    <t>Y055</t>
  </si>
  <si>
    <t>Y056</t>
  </si>
  <si>
    <t>Y057</t>
  </si>
  <si>
    <t>Français</t>
  </si>
  <si>
    <t>Koordinate</t>
  </si>
  <si>
    <t>Französisch</t>
  </si>
  <si>
    <t>Arbeitsmappe</t>
  </si>
  <si>
    <t>X-Koordinate</t>
  </si>
  <si>
    <t>Y-Koordinate</t>
  </si>
  <si>
    <t>SollZellinhalt</t>
  </si>
  <si>
    <t xml:space="preserve">ANTRAG LABEL </t>
  </si>
  <si>
    <t>DEMANDE DE LABEL</t>
  </si>
  <si>
    <t>teilnahme</t>
  </si>
  <si>
    <t>«STÜTZPUNKT SCHWEIZERISCHER TURNVERBAND»</t>
  </si>
  <si>
    <t>«BASE SPORTIVE DE LA FÉDÉRATION SUISSE DE GYMNASTIQUE»</t>
  </si>
  <si>
    <t>Teilnahmeerklärung</t>
  </si>
  <si>
    <t>Déclaration de participation</t>
  </si>
  <si>
    <t>Anmeldeformular</t>
  </si>
  <si>
    <t>Hinweise</t>
  </si>
  <si>
    <t>Remarques</t>
  </si>
  <si>
    <t>Stützpunkt</t>
  </si>
  <si>
    <t>Base sportive</t>
  </si>
  <si>
    <t>Stützpunktverantwortliche Person</t>
  </si>
  <si>
    <t>Responsable de la base sportive</t>
  </si>
  <si>
    <t>Weitere Personen im Teamskanal:</t>
  </si>
  <si>
    <t>Autres personnes dans le canal de Teams:</t>
  </si>
  <si>
    <t>• Bitte diese Anmeldeformular senden an:</t>
  </si>
  <si>
    <t>• Envoie s'il te plaît ce formulaire d'inscription à :</t>
  </si>
  <si>
    <t>• Bitte nur die hellroten Zellen ausfüllen.</t>
  </si>
  <si>
    <t xml:space="preserve">• Der Antrag sowie alle Anhänge sollen elektronisch via einem Microsoft Teams Kanal (pro Stützpunkt) eingereicht werden. </t>
  </si>
  <si>
    <t>• La demande ainsi que toutes les pièces jointes doivent être soumises électroniquement via un canal Microsoft Teams (par base sportive).</t>
  </si>
  <si>
    <t>Sportart:</t>
  </si>
  <si>
    <t>Discipline sportive:</t>
  </si>
  <si>
    <t>Name:</t>
  </si>
  <si>
    <t>Nom :</t>
  </si>
  <si>
    <t>Adresse:</t>
  </si>
  <si>
    <t>Adresse :</t>
  </si>
  <si>
    <t>PLZ:</t>
  </si>
  <si>
    <t>Code postal :</t>
  </si>
  <si>
    <t>Ort:</t>
  </si>
  <si>
    <t>Ville :</t>
  </si>
  <si>
    <t>Kanton:</t>
  </si>
  <si>
    <t>Canton :</t>
  </si>
  <si>
    <t>Vorname:</t>
  </si>
  <si>
    <t>Prénom :</t>
  </si>
  <si>
    <t>Funktion:</t>
  </si>
  <si>
    <t>Fonction :</t>
  </si>
  <si>
    <t xml:space="preserve">E-Mail: </t>
  </si>
  <si>
    <t>E-mail :</t>
  </si>
  <si>
    <t>Telefon-Nr.:</t>
  </si>
  <si>
    <t>Numéro de téléphone :</t>
  </si>
  <si>
    <t>Vorname</t>
  </si>
  <si>
    <t>Prénom</t>
  </si>
  <si>
    <t>Name</t>
  </si>
  <si>
    <t>Nom</t>
  </si>
  <si>
    <t>Funktion</t>
  </si>
  <si>
    <t>Fonction</t>
  </si>
  <si>
    <t>E-Mail</t>
  </si>
  <si>
    <t>E-mail</t>
  </si>
  <si>
    <t>Telefon-Nr.</t>
  </si>
  <si>
    <t>Numéro de téléphone</t>
  </si>
  <si>
    <t>Rhythmische Gymnastik</t>
  </si>
  <si>
    <t>sprache</t>
  </si>
  <si>
    <t>spaltenindexSverweis</t>
  </si>
  <si>
    <t>sportartSprache</t>
  </si>
  <si>
    <t>keyStaff</t>
  </si>
  <si>
    <t>Spalte1</t>
  </si>
  <si>
    <t>coach</t>
  </si>
  <si>
    <t>sportartDE</t>
  </si>
  <si>
    <t>sportartFR</t>
  </si>
  <si>
    <t>coachFR</t>
  </si>
  <si>
    <t>Kunstturnen</t>
  </si>
  <si>
    <t>Gymnastique artistique</t>
  </si>
  <si>
    <t>Gymnastique rythmique</t>
  </si>
  <si>
    <t>Trampolin</t>
  </si>
  <si>
    <t>Trampoline</t>
  </si>
  <si>
    <t>ISO</t>
  </si>
  <si>
    <t>Italienisch</t>
  </si>
  <si>
    <t>Rätoromanisch</t>
  </si>
  <si>
    <t>AG</t>
  </si>
  <si>
    <t>Aargau</t>
  </si>
  <si>
    <t>Argovie</t>
  </si>
  <si>
    <t>Argovia</t>
  </si>
  <si>
    <t>AI</t>
  </si>
  <si>
    <t>Appenzell Innerrhoden</t>
  </si>
  <si>
    <t>Appenzell Rhodes-Intérieures</t>
  </si>
  <si>
    <t>Appenzello Interno</t>
  </si>
  <si>
    <t>Appenzell Dadens</t>
  </si>
  <si>
    <t>AR</t>
  </si>
  <si>
    <t>Appenzell Ausserrhoden</t>
  </si>
  <si>
    <t>Appenzell Rhodes-Extérieures</t>
  </si>
  <si>
    <t>Appenzello Esterno</t>
  </si>
  <si>
    <t>Appenzell Dadora</t>
  </si>
  <si>
    <t>BE</t>
  </si>
  <si>
    <t>Bern</t>
  </si>
  <si>
    <t>Berne</t>
  </si>
  <si>
    <t>Berna</t>
  </si>
  <si>
    <t>BL</t>
  </si>
  <si>
    <t>Basel-Landschaft</t>
  </si>
  <si>
    <t>Bâle-Campagne</t>
  </si>
  <si>
    <t>Basilea Campagna</t>
  </si>
  <si>
    <t>Basilea-Champagna</t>
  </si>
  <si>
    <t>BS</t>
  </si>
  <si>
    <t>Basel-Stadt</t>
  </si>
  <si>
    <t>Bâle-Ville</t>
  </si>
  <si>
    <t>Basilea Città</t>
  </si>
  <si>
    <t>Basilea-Citad</t>
  </si>
  <si>
    <t>FR</t>
  </si>
  <si>
    <t>Freiburg</t>
  </si>
  <si>
    <t>Fribourg</t>
  </si>
  <si>
    <t>Friburgo</t>
  </si>
  <si>
    <t>Friburg</t>
  </si>
  <si>
    <t>GE</t>
  </si>
  <si>
    <t>Genf</t>
  </si>
  <si>
    <t>Genève</t>
  </si>
  <si>
    <t>Ginevra</t>
  </si>
  <si>
    <t>Genevra</t>
  </si>
  <si>
    <t>GL</t>
  </si>
  <si>
    <t>Glarus</t>
  </si>
  <si>
    <t>Glaris</t>
  </si>
  <si>
    <t>Glarona</t>
  </si>
  <si>
    <t>Glaruna</t>
  </si>
  <si>
    <t>GR</t>
  </si>
  <si>
    <t>Graubünden</t>
  </si>
  <si>
    <t>Grisons</t>
  </si>
  <si>
    <t>Grigioni</t>
  </si>
  <si>
    <t>Grischun</t>
  </si>
  <si>
    <t>JU</t>
  </si>
  <si>
    <t>Jura</t>
  </si>
  <si>
    <t>Giura</t>
  </si>
  <si>
    <t>LU</t>
  </si>
  <si>
    <t>Luzern</t>
  </si>
  <si>
    <t>Lucerne</t>
  </si>
  <si>
    <t>Lucerna</t>
  </si>
  <si>
    <t>NE</t>
  </si>
  <si>
    <t>Neuenburg</t>
  </si>
  <si>
    <t>Neuchâtel</t>
  </si>
  <si>
    <t>NW</t>
  </si>
  <si>
    <t>Nidwalden</t>
  </si>
  <si>
    <t>Nidwald</t>
  </si>
  <si>
    <t>Nidvaldo</t>
  </si>
  <si>
    <t>Sutsilvania</t>
  </si>
  <si>
    <t>OW</t>
  </si>
  <si>
    <t>Obwalden</t>
  </si>
  <si>
    <t>Obwald</t>
  </si>
  <si>
    <t>Obvaldo</t>
  </si>
  <si>
    <t>Sursilvania</t>
  </si>
  <si>
    <t>SG</t>
  </si>
  <si>
    <t>St. Gallen</t>
  </si>
  <si>
    <t>Saint-Gall</t>
  </si>
  <si>
    <t>San Gallo</t>
  </si>
  <si>
    <t>Son Gagl</t>
  </si>
  <si>
    <t>SH</t>
  </si>
  <si>
    <t>Schaffhausen</t>
  </si>
  <si>
    <t>Schaffhouse</t>
  </si>
  <si>
    <t>Sciaffusa</t>
  </si>
  <si>
    <t>Schaffusa</t>
  </si>
  <si>
    <t>SO</t>
  </si>
  <si>
    <t>Solothurn</t>
  </si>
  <si>
    <t>Soleure</t>
  </si>
  <si>
    <t>Soletta</t>
  </si>
  <si>
    <t>Soloturn</t>
  </si>
  <si>
    <t>SZ</t>
  </si>
  <si>
    <t>Schwyz</t>
  </si>
  <si>
    <t>Schwyz (Schwytz1)</t>
  </si>
  <si>
    <t>Svitto</t>
  </si>
  <si>
    <t>Sviz</t>
  </si>
  <si>
    <t>TG</t>
  </si>
  <si>
    <t>Thurgau</t>
  </si>
  <si>
    <t>Thurgovie</t>
  </si>
  <si>
    <t>Turgovia</t>
  </si>
  <si>
    <t>TI</t>
  </si>
  <si>
    <t>Tessin</t>
  </si>
  <si>
    <t>Ticino</t>
  </si>
  <si>
    <t>UR</t>
  </si>
  <si>
    <t>Uri</t>
  </si>
  <si>
    <t>VD</t>
  </si>
  <si>
    <t>Waadt</t>
  </si>
  <si>
    <t>Vaud</t>
  </si>
  <si>
    <t>Vad</t>
  </si>
  <si>
    <t>VS</t>
  </si>
  <si>
    <t>Wallis</t>
  </si>
  <si>
    <t>Valais</t>
  </si>
  <si>
    <t>Vallese</t>
  </si>
  <si>
    <t>Vallais</t>
  </si>
  <si>
    <t>ZG</t>
  </si>
  <si>
    <t>Zug</t>
  </si>
  <si>
    <t>Zoug</t>
  </si>
  <si>
    <t>Zugo</t>
  </si>
  <si>
    <t>ZH</t>
  </si>
  <si>
    <t>Zürich</t>
  </si>
  <si>
    <t>Zurich</t>
  </si>
  <si>
    <t>Zurigo</t>
  </si>
  <si>
    <t>Turitg</t>
  </si>
  <si>
    <t>• Bitte nur die farbigen, freigegebenen Zellen ausfüllen.</t>
  </si>
  <si>
    <t>• Remplis que les cellules colorées et validées.</t>
  </si>
  <si>
    <t>keyStaffDE</t>
  </si>
  <si>
    <t>keyStaffErwDE</t>
  </si>
  <si>
    <t>keyStaffFR</t>
  </si>
  <si>
    <t>keyStaffErwFR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</si>
</sst>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6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2" fillId="0" borderId="0" xfId="1" applyBorder="1" applyAlignment="1" applyProtection="1">
      <alignment horizontal="left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3" borderId="5" xfId="0" applyFill="1" applyBorder="1" applyAlignment="1" applyProtection="1">
      <alignment horizontal="left"/>
      <protection locked="0"/>
    </xf>
    <xf numFmtId="0" fontId="0" fillId="3" borderId="5" xfId="0" applyFill="1" applyBorder="1"/>
    <xf numFmtId="0" fontId="0" fillId="0" borderId="14" xfId="0" applyBorder="1"/>
    <xf numFmtId="0" fontId="0" fillId="3" borderId="14" xfId="0" applyFill="1" applyBorder="1" applyAlignment="1" applyProtection="1">
      <alignment horizontal="left"/>
      <protection locked="0"/>
    </xf>
    <xf numFmtId="0" fontId="0" fillId="3" borderId="14" xfId="0" applyFill="1" applyBorder="1"/>
    <xf numFmtId="0" fontId="0" fillId="0" borderId="15" xfId="0" applyBorder="1"/>
    <xf numFmtId="0" fontId="0" fillId="0" borderId="16" xfId="0" applyBorder="1"/>
    <xf numFmtId="0" fontId="0" fillId="3" borderId="16" xfId="0" applyFill="1" applyBorder="1" applyAlignment="1" applyProtection="1">
      <alignment horizontal="left"/>
      <protection locked="0"/>
    </xf>
    <xf numFmtId="0" fontId="0" fillId="3" borderId="16" xfId="0" applyFill="1" applyBorder="1"/>
    <xf numFmtId="0" fontId="0" fillId="0" borderId="17" xfId="0" applyBorder="1"/>
    <xf numFmtId="0" fontId="0" fillId="0" borderId="18" xfId="0" applyBorder="1"/>
    <xf numFmtId="0" fontId="0" fillId="4" borderId="0" xfId="0" applyFill="1"/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5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10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17" xfId="0" applyFill="1" applyBorder="1" applyProtection="1">
      <protection locked="0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352425</xdr:colOff>
      <xdr:row>11</xdr:row>
      <xdr:rowOff>0</xdr:rowOff>
    </xdr:from>
    <xdr:to>
      <xdr:col>14</xdr:col>
      <xdr:colOff>1143000</xdr:colOff>
      <xdr:row>14</xdr:row>
      <xdr:rowOff>511737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E8B254-25AB-4893-A0D7-5C35DA3CF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50"/>
          <a:ext cx="790575" cy="8260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53</xdr:row>
      <xdr:rowOff>88265</xdr:rowOff>
    </xdr:from>
    <xdr:to>
      <xdr:col>12</xdr:col>
      <xdr:colOff>628016</xdr:colOff>
      <xdr:row>56</xdr:row>
      <xdr:rowOff>0</xdr:rowOff>
    </xdr:to>
    <xdr:pic>
      <xdr:nvPicPr>
        <xdr:cNvPr id="3" name="Grafik 2" descr="Ein Bild, das Text, Schrift, weiß, Grafiken enthält.&#10;&#10;Automatisch generierte Beschreibung">
          <a:extLst>
            <a:ext uri="{FF2B5EF4-FFF2-40B4-BE49-F238E27FC236}">
              <a16:creationId xmlns:a16="http://schemas.microsoft.com/office/drawing/2014/main" id="{A8296BD0-4CE7-4796-9107-F7181B240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127365"/>
          <a:ext cx="3133091" cy="3975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0</xdr:colOff>
      <xdr:row>49</xdr:row>
      <xdr:rowOff>73025</xdr:rowOff>
    </xdr:from>
    <xdr:to>
      <xdr:col>14</xdr:col>
      <xdr:colOff>873125</xdr:colOff>
      <xdr:row>56</xdr:row>
      <xdr:rowOff>0</xdr:rowOff>
    </xdr:to>
    <xdr:sp macro="" textlink="">
      <xdr:nvSpPr>
        <xdr:cNvPr id="4" name="Textfeld 472024588">
          <a:extLst>
            <a:ext uri="{FF2B5EF4-FFF2-40B4-BE49-F238E27FC236}">
              <a16:creationId xmlns:a16="http://schemas.microsoft.com/office/drawing/2014/main" id="{F18D9DB8-C18A-403F-AB86-589FC3B1636C}"/>
            </a:ext>
          </a:extLst>
        </xdr:cNvPr>
        <xdr:cNvSpPr txBox="1">
          <a:spLocks noChangeArrowheads="1"/>
        </xdr:cNvSpPr>
      </xdr:nvSpPr>
      <xdr:spPr bwMode="auto">
        <a:xfrm>
          <a:off x="5210175" y="7464425"/>
          <a:ext cx="873125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spAutoFit/>
        </a:bodyPr>
        <a:lstStyle/>
        <a:p>
          <a:pPr>
            <a:lnSpc>
              <a:spcPct val="120000"/>
            </a:lnSpc>
            <a:tabLst>
              <a:tab pos="269875" algn="l"/>
            </a:tabLst>
          </a:pPr>
          <a:r>
            <a:rPr lang="de-DE" sz="6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de-CH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20000"/>
            </a:lnSpc>
            <a:tabLst>
              <a:tab pos="269875" algn="l"/>
            </a:tabLst>
          </a:pPr>
          <a:r>
            <a:rPr lang="de-DE" sz="6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de-CH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20000"/>
            </a:lnSpc>
            <a:tabLst>
              <a:tab pos="269875" algn="l"/>
            </a:tabLst>
          </a:pPr>
          <a:r>
            <a:rPr lang="de-DE" sz="6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Bahnhofstrasse 38</a:t>
          </a:r>
          <a:endParaRPr lang="de-CH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20000"/>
            </a:lnSpc>
            <a:tabLst>
              <a:tab pos="269875" algn="l"/>
            </a:tabLst>
          </a:pPr>
          <a:r>
            <a:rPr lang="de-DE" sz="6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CH-5000 Aarau</a:t>
          </a:r>
          <a:endParaRPr lang="de-CH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20000"/>
            </a:lnSpc>
            <a:tabLst>
              <a:tab pos="269875" algn="l"/>
            </a:tabLst>
          </a:pPr>
          <a:r>
            <a:rPr lang="de-DE" sz="6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de-CH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20000"/>
            </a:lnSpc>
            <a:tabLst>
              <a:tab pos="269875" algn="l"/>
            </a:tabLst>
          </a:pPr>
          <a:r>
            <a:rPr lang="de-DE" sz="6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+41 62 837 82 00</a:t>
          </a:r>
          <a:endParaRPr lang="de-CH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20000"/>
            </a:lnSpc>
            <a:tabLst>
              <a:tab pos="269875" algn="l"/>
            </a:tabLst>
          </a:pPr>
          <a:r>
            <a:rPr lang="de-DE" sz="6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stv@stv-fsg.ch</a:t>
          </a:r>
          <a:endParaRPr lang="de-CH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20000"/>
            </a:lnSpc>
            <a:tabLst>
              <a:tab pos="269875" algn="l"/>
            </a:tabLst>
          </a:pPr>
          <a:r>
            <a:rPr lang="de-DE" sz="600" u="none" strike="noStrike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www.stv-fsg.ch</a:t>
          </a:r>
          <a:endParaRPr lang="de-CH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20000"/>
            </a:lnSpc>
            <a:tabLst>
              <a:tab pos="269875" algn="l"/>
            </a:tabLst>
          </a:pPr>
          <a:r>
            <a:rPr lang="de-DE" sz="6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de-CH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20000"/>
            </a:lnSpc>
            <a:tabLst>
              <a:tab pos="269875" algn="l"/>
            </a:tabLst>
          </a:pPr>
          <a:r>
            <a:rPr lang="de-DE" sz="6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CHE-107.083.938 MWST</a:t>
          </a:r>
          <a:endParaRPr lang="de-CH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A24473-DF8F-4209-8057-34D3FD03F709}" name="trans" displayName="trans" ref="A1:G27" totalsRowShown="0">
  <autoFilter ref="A1:G27" xr:uid="{F9DC0D2F-489E-434A-B089-03B11FAF465C}"/>
  <tableColumns count="7">
    <tableColumn id="1" xr3:uid="{B0E9CF8E-41FB-42AB-9E11-866FAD51E613}" name="Koordinate" dataDxfId="0">
      <calculatedColumnFormula>trans[[#This Row],[X-Koordinate]]&amp;trans[[#This Row],[Y-Koordinate]]</calculatedColumnFormula>
    </tableColumn>
    <tableColumn id="2" xr3:uid="{7404872D-D5E9-4AA0-AC5F-223849ABE5E1}" name="Deutsch"/>
    <tableColumn id="3" xr3:uid="{C0C597FD-37E5-4040-AC84-F1F5E4CE4AFE}" name="Französisch"/>
    <tableColumn id="4" xr3:uid="{7C93F7BA-EF87-418F-80CC-AA73F417A89A}" name="Arbeitsmappe"/>
    <tableColumn id="5" xr3:uid="{405BA399-B0FD-4CE8-B88A-95E9FF5EBBB4}" name="X-Koordinate"/>
    <tableColumn id="6" xr3:uid="{04F1936F-E95A-4918-92FB-77D042E84CD7}" name="Y-Koordinate"/>
    <tableColumn id="7" xr3:uid="{76FF8C48-4079-489E-ADE3-F16C93B8A604}" name="SollZellinhal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36FF-B122-490F-8F20-17335826E417}" name="tab_auswahlSprache" displayName="tab_auswahlSprache" ref="I1:N3" totalsRowShown="0">
  <autoFilter ref="I1:N3" xr:uid="{B0D436FF-B122-490F-8F20-17335826E417}"/>
  <tableColumns count="6">
    <tableColumn id="1" xr3:uid="{2B929796-412B-4B6B-BE65-F2A67E6FAB57}" name="sprache"/>
    <tableColumn id="2" xr3:uid="{525A4D7B-E7CC-429F-BAF2-76A394DA9788}" name="spaltenindexSverweis"/>
    <tableColumn id="3" xr3:uid="{284DF309-6BD5-46F1-95CB-6A4EE67EA829}" name="sportartSprache"/>
    <tableColumn id="4" xr3:uid="{DA007446-9D32-4477-856F-FDE53843B904}" name="keyStaff"/>
    <tableColumn id="6" xr3:uid="{F00F1957-E5D2-4C5B-B8BC-3026DF4EF2E8}" name="Spalte1"/>
    <tableColumn id="5" xr3:uid="{A574F19C-2572-4FAF-B1B0-6BC25B607D82}" name="coach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E11FBB-4D8A-4921-B8A7-4E08DC4BFBF5}" name="tab_auswahlSportart" displayName="tab_auswahlSportart" ref="P1:Q4" totalsRowShown="0">
  <autoFilter ref="P1:Q4" xr:uid="{9FE11FBB-4D8A-4921-B8A7-4E08DC4BFBF5}"/>
  <tableColumns count="2">
    <tableColumn id="1" xr3:uid="{A5DF26DC-F301-46DF-9090-7804554F6D63}" name="sportartDE"/>
    <tableColumn id="2" xr3:uid="{AB900CE2-A0EE-4AAA-A234-6FC9CD9B3DAD}" name="sportartF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CD3595-A879-4D2D-BE0D-7FB71C04E2BE}" name="tab_kantone" displayName="tab_kantone" ref="S1:W27" totalsRowShown="0">
  <autoFilter ref="S1:W27" xr:uid="{0FCD3595-A879-4D2D-BE0D-7FB71C04E2BE}"/>
  <sortState xmlns:xlrd2="http://schemas.microsoft.com/office/spreadsheetml/2017/richdata2" ref="S2:W27">
    <sortCondition ref="S2:S27"/>
  </sortState>
  <tableColumns count="5">
    <tableColumn id="1" xr3:uid="{3A9388EC-FDE8-4E14-87D4-ED3AC1501E61}" name="ISO"/>
    <tableColumn id="2" xr3:uid="{A075C65B-E214-4D2C-A13E-74683F642C34}" name="Deutsch"/>
    <tableColumn id="3" xr3:uid="{9CCC5A6F-9456-417E-938F-E4B98F71A6F3}" name="Französisch"/>
    <tableColumn id="4" xr3:uid="{E1128384-AA31-4850-81E2-D9308FB8DBF6}" name="Italienisch"/>
    <tableColumn id="5" xr3:uid="{45DCAFF9-9599-4495-BCA0-AE183DE21188}" name="Rätoromanisc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verin.rohrer@stv-fsg.ch?subject=Anmeldeformular%20-%20Antrag%20Label%20St&#252;tzpunkt%20Schweizerischer%20Turnverb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4C78-4087-4D4B-B321-21EB53B701D7}">
  <dimension ref="A1:W27"/>
  <sheetViews>
    <sheetView workbookViewId="0">
      <selection activeCell="B17" sqref="B17"/>
    </sheetView>
  </sheetViews>
  <sheetFormatPr baseColWidth="10" defaultRowHeight="12.75" x14ac:dyDescent="0.2"/>
  <cols>
    <col min="1" max="1" width="11.5703125" customWidth="1"/>
    <col min="2" max="2" width="105.140625" bestFit="1" customWidth="1"/>
    <col min="3" max="8" width="11.5703125" customWidth="1"/>
  </cols>
  <sheetData>
    <row r="1" spans="1:23" x14ac:dyDescent="0.2">
      <c r="A1" t="s">
        <v>93</v>
      </c>
      <c r="B1" s="31" t="s">
        <v>40</v>
      </c>
      <c r="C1" s="31" t="s">
        <v>94</v>
      </c>
      <c r="D1" s="31" t="s">
        <v>95</v>
      </c>
      <c r="E1" s="31" t="s">
        <v>96</v>
      </c>
      <c r="F1" s="31" t="s">
        <v>97</v>
      </c>
      <c r="G1" s="31" t="s">
        <v>98</v>
      </c>
      <c r="I1" t="s">
        <v>151</v>
      </c>
      <c r="J1" t="s">
        <v>152</v>
      </c>
      <c r="K1" t="s">
        <v>153</v>
      </c>
      <c r="L1" t="s">
        <v>154</v>
      </c>
      <c r="M1" t="s">
        <v>155</v>
      </c>
      <c r="N1" t="s">
        <v>156</v>
      </c>
      <c r="P1" t="s">
        <v>157</v>
      </c>
      <c r="Q1" t="s">
        <v>158</v>
      </c>
      <c r="S1" t="s">
        <v>165</v>
      </c>
      <c r="T1" t="s">
        <v>40</v>
      </c>
      <c r="U1" t="s">
        <v>94</v>
      </c>
      <c r="V1" t="s">
        <v>166</v>
      </c>
      <c r="W1" t="s">
        <v>167</v>
      </c>
    </row>
    <row r="2" spans="1:23" x14ac:dyDescent="0.2">
      <c r="A2" t="str">
        <f>trans[[#This Row],[X-Koordinate]]&amp;trans[[#This Row],[Y-Koordinate]]</f>
        <v>X008Y015</v>
      </c>
      <c r="B2" t="s">
        <v>99</v>
      </c>
      <c r="C2" t="s">
        <v>100</v>
      </c>
      <c r="D2" t="s">
        <v>101</v>
      </c>
      <c r="E2" t="s">
        <v>9</v>
      </c>
      <c r="F2" t="s">
        <v>48</v>
      </c>
      <c r="G2" t="s">
        <v>99</v>
      </c>
      <c r="I2" t="s">
        <v>40</v>
      </c>
      <c r="J2">
        <v>2</v>
      </c>
      <c r="K2" t="s">
        <v>157</v>
      </c>
      <c r="L2" t="s">
        <v>285</v>
      </c>
      <c r="M2" t="s">
        <v>286</v>
      </c>
      <c r="N2">
        <f>AE1</f>
        <v>0</v>
      </c>
      <c r="P2" t="s">
        <v>160</v>
      </c>
      <c r="Q2" t="s">
        <v>161</v>
      </c>
      <c r="S2" t="s">
        <v>168</v>
      </c>
      <c r="T2" t="s">
        <v>169</v>
      </c>
      <c r="U2" t="s">
        <v>170</v>
      </c>
      <c r="V2" t="s">
        <v>171</v>
      </c>
      <c r="W2" t="s">
        <v>171</v>
      </c>
    </row>
    <row r="3" spans="1:23" x14ac:dyDescent="0.2">
      <c r="A3" t="str">
        <f>trans[[#This Row],[X-Koordinate]]&amp;trans[[#This Row],[Y-Koordinate]]</f>
        <v>X008Y016</v>
      </c>
      <c r="B3" t="s">
        <v>102</v>
      </c>
      <c r="C3" t="s">
        <v>103</v>
      </c>
      <c r="D3" t="s">
        <v>101</v>
      </c>
      <c r="E3" t="s">
        <v>9</v>
      </c>
      <c r="F3" t="s">
        <v>49</v>
      </c>
      <c r="G3" t="s">
        <v>102</v>
      </c>
      <c r="I3" t="s">
        <v>92</v>
      </c>
      <c r="J3">
        <v>3</v>
      </c>
      <c r="K3" t="s">
        <v>158</v>
      </c>
      <c r="L3" t="s">
        <v>287</v>
      </c>
      <c r="M3" t="s">
        <v>288</v>
      </c>
      <c r="N3" t="s">
        <v>159</v>
      </c>
      <c r="P3" t="s">
        <v>150</v>
      </c>
      <c r="Q3" t="s">
        <v>162</v>
      </c>
      <c r="S3" t="s">
        <v>172</v>
      </c>
      <c r="T3" t="s">
        <v>173</v>
      </c>
      <c r="U3" t="s">
        <v>174</v>
      </c>
      <c r="V3" t="s">
        <v>175</v>
      </c>
      <c r="W3" t="s">
        <v>176</v>
      </c>
    </row>
    <row r="4" spans="1:23" x14ac:dyDescent="0.2">
      <c r="A4" t="str">
        <f>trans[[#This Row],[X-Koordinate]]&amp;trans[[#This Row],[Y-Koordinate]]</f>
        <v>X008Y018</v>
      </c>
      <c r="B4" t="s">
        <v>104</v>
      </c>
      <c r="C4" t="s">
        <v>105</v>
      </c>
      <c r="D4" t="s">
        <v>101</v>
      </c>
      <c r="E4" t="s">
        <v>9</v>
      </c>
      <c r="F4" t="s">
        <v>51</v>
      </c>
      <c r="G4" t="s">
        <v>106</v>
      </c>
      <c r="P4" t="s">
        <v>163</v>
      </c>
      <c r="Q4" t="s">
        <v>164</v>
      </c>
      <c r="S4" t="s">
        <v>177</v>
      </c>
      <c r="T4" t="s">
        <v>178</v>
      </c>
      <c r="U4" t="s">
        <v>179</v>
      </c>
      <c r="V4" t="s">
        <v>180</v>
      </c>
      <c r="W4" t="s">
        <v>181</v>
      </c>
    </row>
    <row r="5" spans="1:23" x14ac:dyDescent="0.2">
      <c r="A5" t="str">
        <f>trans[[#This Row],[X-Koordinate]]&amp;trans[[#This Row],[Y-Koordinate]]</f>
        <v>X008Y020</v>
      </c>
      <c r="B5" t="s">
        <v>107</v>
      </c>
      <c r="C5" t="s">
        <v>108</v>
      </c>
      <c r="D5" t="s">
        <v>101</v>
      </c>
      <c r="E5" t="s">
        <v>9</v>
      </c>
      <c r="F5" t="s">
        <v>53</v>
      </c>
      <c r="G5" t="s">
        <v>107</v>
      </c>
      <c r="S5" t="s">
        <v>182</v>
      </c>
      <c r="T5" t="s">
        <v>183</v>
      </c>
      <c r="U5" t="s">
        <v>184</v>
      </c>
      <c r="V5" t="s">
        <v>185</v>
      </c>
      <c r="W5" t="s">
        <v>185</v>
      </c>
    </row>
    <row r="6" spans="1:23" x14ac:dyDescent="0.2">
      <c r="A6" t="str">
        <f>trans[[#This Row],[X-Koordinate]]&amp;trans[[#This Row],[Y-Koordinate]]</f>
        <v>X008Y026</v>
      </c>
      <c r="B6" t="s">
        <v>109</v>
      </c>
      <c r="C6" t="s">
        <v>110</v>
      </c>
      <c r="D6" t="s">
        <v>101</v>
      </c>
      <c r="E6" t="s">
        <v>9</v>
      </c>
      <c r="F6" t="s">
        <v>60</v>
      </c>
      <c r="G6" t="s">
        <v>109</v>
      </c>
      <c r="S6" t="s">
        <v>186</v>
      </c>
      <c r="T6" t="s">
        <v>187</v>
      </c>
      <c r="U6" t="s">
        <v>188</v>
      </c>
      <c r="V6" t="s">
        <v>189</v>
      </c>
      <c r="W6" t="s">
        <v>190</v>
      </c>
    </row>
    <row r="7" spans="1:23" x14ac:dyDescent="0.2">
      <c r="A7" t="str">
        <f>trans[[#This Row],[X-Koordinate]]&amp;trans[[#This Row],[Y-Koordinate]]</f>
        <v>X008Y034</v>
      </c>
      <c r="B7" t="s">
        <v>111</v>
      </c>
      <c r="C7" t="s">
        <v>112</v>
      </c>
      <c r="D7" t="s">
        <v>101</v>
      </c>
      <c r="E7" t="s">
        <v>9</v>
      </c>
      <c r="F7" t="s">
        <v>68</v>
      </c>
      <c r="G7" t="s">
        <v>111</v>
      </c>
      <c r="S7" t="s">
        <v>191</v>
      </c>
      <c r="T7" t="s">
        <v>192</v>
      </c>
      <c r="U7" t="s">
        <v>193</v>
      </c>
      <c r="V7" t="s">
        <v>194</v>
      </c>
      <c r="W7" t="s">
        <v>195</v>
      </c>
    </row>
    <row r="8" spans="1:23" x14ac:dyDescent="0.2">
      <c r="A8" t="str">
        <f>trans[[#This Row],[X-Koordinate]]&amp;trans[[#This Row],[Y-Koordinate]]</f>
        <v>X008Y041</v>
      </c>
      <c r="B8" t="s">
        <v>113</v>
      </c>
      <c r="C8" t="s">
        <v>114</v>
      </c>
      <c r="D8" t="s">
        <v>101</v>
      </c>
      <c r="E8" t="s">
        <v>9</v>
      </c>
      <c r="F8" t="s">
        <v>75</v>
      </c>
      <c r="G8" t="s">
        <v>113</v>
      </c>
      <c r="S8" t="s">
        <v>196</v>
      </c>
      <c r="T8" t="s">
        <v>197</v>
      </c>
      <c r="U8" t="s">
        <v>198</v>
      </c>
      <c r="V8" t="s">
        <v>199</v>
      </c>
      <c r="W8" t="s">
        <v>200</v>
      </c>
    </row>
    <row r="9" spans="1:23" x14ac:dyDescent="0.2">
      <c r="A9" t="str">
        <f>trans[[#This Row],[X-Koordinate]]&amp;trans[[#This Row],[Y-Koordinate]]</f>
        <v>X009Y021</v>
      </c>
      <c r="B9" t="s">
        <v>115</v>
      </c>
      <c r="C9" t="s">
        <v>116</v>
      </c>
      <c r="D9" t="s">
        <v>101</v>
      </c>
      <c r="E9" t="s">
        <v>10</v>
      </c>
      <c r="F9" t="s">
        <v>54</v>
      </c>
      <c r="G9" t="s">
        <v>115</v>
      </c>
      <c r="S9" t="s">
        <v>201</v>
      </c>
      <c r="T9" t="s">
        <v>202</v>
      </c>
      <c r="U9" t="s">
        <v>203</v>
      </c>
      <c r="V9" t="s">
        <v>204</v>
      </c>
      <c r="W9" t="s">
        <v>205</v>
      </c>
    </row>
    <row r="10" spans="1:23" x14ac:dyDescent="0.2">
      <c r="A10" t="str">
        <f>trans[[#This Row],[X-Koordinate]]&amp;trans[[#This Row],[Y-Koordinate]]</f>
        <v>X009Y023</v>
      </c>
      <c r="B10" t="s">
        <v>283</v>
      </c>
      <c r="C10" t="s">
        <v>284</v>
      </c>
      <c r="D10" t="s">
        <v>101</v>
      </c>
      <c r="E10" t="s">
        <v>10</v>
      </c>
      <c r="F10" t="s">
        <v>57</v>
      </c>
      <c r="G10" t="s">
        <v>117</v>
      </c>
      <c r="S10" t="s">
        <v>206</v>
      </c>
      <c r="T10" t="s">
        <v>207</v>
      </c>
      <c r="U10" t="s">
        <v>208</v>
      </c>
      <c r="V10" t="s">
        <v>209</v>
      </c>
      <c r="W10" t="s">
        <v>210</v>
      </c>
    </row>
    <row r="11" spans="1:23" x14ac:dyDescent="0.2">
      <c r="A11" t="str">
        <f>trans[[#This Row],[X-Koordinate]]&amp;trans[[#This Row],[Y-Koordinate]]</f>
        <v>X009Y024</v>
      </c>
      <c r="B11" t="s">
        <v>118</v>
      </c>
      <c r="C11" t="s">
        <v>119</v>
      </c>
      <c r="D11" t="s">
        <v>101</v>
      </c>
      <c r="E11" t="s">
        <v>10</v>
      </c>
      <c r="F11" t="s">
        <v>58</v>
      </c>
      <c r="G11" t="s">
        <v>118</v>
      </c>
      <c r="S11" t="s">
        <v>211</v>
      </c>
      <c r="T11" t="s">
        <v>212</v>
      </c>
      <c r="U11" t="s">
        <v>213</v>
      </c>
      <c r="V11" t="s">
        <v>214</v>
      </c>
      <c r="W11" t="s">
        <v>215</v>
      </c>
    </row>
    <row r="12" spans="1:23" x14ac:dyDescent="0.2">
      <c r="A12" t="str">
        <f>trans[[#This Row],[X-Koordinate]]&amp;trans[[#This Row],[Y-Koordinate]]</f>
        <v>X009Y027</v>
      </c>
      <c r="B12" t="s">
        <v>120</v>
      </c>
      <c r="C12" t="s">
        <v>121</v>
      </c>
      <c r="D12" t="s">
        <v>101</v>
      </c>
      <c r="E12" t="s">
        <v>10</v>
      </c>
      <c r="F12" t="s">
        <v>61</v>
      </c>
      <c r="G12" t="s">
        <v>120</v>
      </c>
      <c r="S12" t="s">
        <v>216</v>
      </c>
      <c r="T12" t="s">
        <v>217</v>
      </c>
      <c r="U12" t="s">
        <v>217</v>
      </c>
      <c r="V12" t="s">
        <v>218</v>
      </c>
      <c r="W12" t="s">
        <v>218</v>
      </c>
    </row>
    <row r="13" spans="1:23" x14ac:dyDescent="0.2">
      <c r="A13" t="str">
        <f>trans[[#This Row],[X-Koordinate]]&amp;trans[[#This Row],[Y-Koordinate]]</f>
        <v>X009Y028</v>
      </c>
      <c r="B13" t="s">
        <v>122</v>
      </c>
      <c r="C13" t="s">
        <v>123</v>
      </c>
      <c r="D13" t="s">
        <v>101</v>
      </c>
      <c r="E13" t="s">
        <v>10</v>
      </c>
      <c r="F13" t="s">
        <v>62</v>
      </c>
      <c r="G13" t="s">
        <v>122</v>
      </c>
      <c r="S13" t="s">
        <v>219</v>
      </c>
      <c r="T13" t="s">
        <v>220</v>
      </c>
      <c r="U13" t="s">
        <v>221</v>
      </c>
      <c r="V13" t="s">
        <v>222</v>
      </c>
      <c r="W13" t="s">
        <v>222</v>
      </c>
    </row>
    <row r="14" spans="1:23" x14ac:dyDescent="0.2">
      <c r="A14" t="str">
        <f>trans[[#This Row],[X-Koordinate]]&amp;trans[[#This Row],[Y-Koordinate]]</f>
        <v>X009Y029</v>
      </c>
      <c r="B14" t="s">
        <v>124</v>
      </c>
      <c r="C14" t="s">
        <v>125</v>
      </c>
      <c r="D14" t="s">
        <v>101</v>
      </c>
      <c r="E14" t="s">
        <v>10</v>
      </c>
      <c r="F14" t="s">
        <v>63</v>
      </c>
      <c r="G14" t="s">
        <v>124</v>
      </c>
      <c r="S14" t="s">
        <v>223</v>
      </c>
      <c r="T14" t="s">
        <v>224</v>
      </c>
      <c r="U14" t="s">
        <v>225</v>
      </c>
      <c r="V14" t="s">
        <v>225</v>
      </c>
      <c r="W14" t="s">
        <v>225</v>
      </c>
    </row>
    <row r="15" spans="1:23" x14ac:dyDescent="0.2">
      <c r="A15" t="str">
        <f>trans[[#This Row],[X-Koordinate]]&amp;trans[[#This Row],[Y-Koordinate]]</f>
        <v>X009Y030</v>
      </c>
      <c r="B15" t="s">
        <v>126</v>
      </c>
      <c r="C15" t="s">
        <v>127</v>
      </c>
      <c r="D15" t="s">
        <v>101</v>
      </c>
      <c r="E15" t="s">
        <v>10</v>
      </c>
      <c r="F15" t="s">
        <v>64</v>
      </c>
      <c r="G15" t="s">
        <v>126</v>
      </c>
      <c r="S15" t="s">
        <v>226</v>
      </c>
      <c r="T15" t="s">
        <v>227</v>
      </c>
      <c r="U15" t="s">
        <v>228</v>
      </c>
      <c r="V15" t="s">
        <v>229</v>
      </c>
      <c r="W15" t="s">
        <v>230</v>
      </c>
    </row>
    <row r="16" spans="1:23" x14ac:dyDescent="0.2">
      <c r="A16" t="str">
        <f>trans[[#This Row],[X-Koordinate]]&amp;trans[[#This Row],[Y-Koordinate]]</f>
        <v>X009Y031</v>
      </c>
      <c r="B16" t="s">
        <v>128</v>
      </c>
      <c r="C16" t="s">
        <v>129</v>
      </c>
      <c r="D16" t="s">
        <v>101</v>
      </c>
      <c r="E16" t="s">
        <v>10</v>
      </c>
      <c r="F16" t="s">
        <v>65</v>
      </c>
      <c r="G16" t="s">
        <v>128</v>
      </c>
      <c r="S16" t="s">
        <v>231</v>
      </c>
      <c r="T16" t="s">
        <v>232</v>
      </c>
      <c r="U16" t="s">
        <v>233</v>
      </c>
      <c r="V16" t="s">
        <v>234</v>
      </c>
      <c r="W16" t="s">
        <v>235</v>
      </c>
    </row>
    <row r="17" spans="1:23" x14ac:dyDescent="0.2">
      <c r="A17" t="str">
        <f>trans[[#This Row],[X-Koordinate]]&amp;trans[[#This Row],[Y-Koordinate]]</f>
        <v>X009Y032</v>
      </c>
      <c r="B17" t="s">
        <v>130</v>
      </c>
      <c r="C17" t="s">
        <v>131</v>
      </c>
      <c r="D17" t="s">
        <v>101</v>
      </c>
      <c r="E17" t="s">
        <v>10</v>
      </c>
      <c r="F17" t="s">
        <v>66</v>
      </c>
      <c r="G17" t="s">
        <v>130</v>
      </c>
      <c r="S17" t="s">
        <v>236</v>
      </c>
      <c r="T17" t="s">
        <v>237</v>
      </c>
      <c r="U17" t="s">
        <v>238</v>
      </c>
      <c r="V17" t="s">
        <v>239</v>
      </c>
      <c r="W17" t="s">
        <v>240</v>
      </c>
    </row>
    <row r="18" spans="1:23" x14ac:dyDescent="0.2">
      <c r="A18" t="str">
        <f>trans[[#This Row],[X-Koordinate]]&amp;trans[[#This Row],[Y-Koordinate]]</f>
        <v>X009Y035</v>
      </c>
      <c r="B18" t="s">
        <v>132</v>
      </c>
      <c r="C18" t="s">
        <v>133</v>
      </c>
      <c r="D18" t="s">
        <v>101</v>
      </c>
      <c r="E18" t="s">
        <v>10</v>
      </c>
      <c r="F18" t="s">
        <v>69</v>
      </c>
      <c r="G18" t="s">
        <v>132</v>
      </c>
      <c r="S18" t="s">
        <v>241</v>
      </c>
      <c r="T18" t="s">
        <v>242</v>
      </c>
      <c r="U18" t="s">
        <v>243</v>
      </c>
      <c r="V18" t="s">
        <v>244</v>
      </c>
      <c r="W18" t="s">
        <v>245</v>
      </c>
    </row>
    <row r="19" spans="1:23" x14ac:dyDescent="0.2">
      <c r="A19" t="str">
        <f>trans[[#This Row],[X-Koordinate]]&amp;trans[[#This Row],[Y-Koordinate]]</f>
        <v>X009Y036</v>
      </c>
      <c r="B19" t="s">
        <v>122</v>
      </c>
      <c r="C19" t="s">
        <v>123</v>
      </c>
      <c r="D19" t="s">
        <v>101</v>
      </c>
      <c r="E19" t="s">
        <v>10</v>
      </c>
      <c r="F19" t="s">
        <v>70</v>
      </c>
      <c r="G19" t="s">
        <v>122</v>
      </c>
      <c r="S19" t="s">
        <v>246</v>
      </c>
      <c r="T19" t="s">
        <v>247</v>
      </c>
      <c r="U19" t="s">
        <v>248</v>
      </c>
      <c r="V19" t="s">
        <v>249</v>
      </c>
      <c r="W19" t="s">
        <v>250</v>
      </c>
    </row>
    <row r="20" spans="1:23" x14ac:dyDescent="0.2">
      <c r="A20" t="str">
        <f>trans[[#This Row],[X-Koordinate]]&amp;trans[[#This Row],[Y-Koordinate]]</f>
        <v>X009Y037</v>
      </c>
      <c r="B20" t="s">
        <v>134</v>
      </c>
      <c r="C20" t="s">
        <v>135</v>
      </c>
      <c r="D20" t="s">
        <v>101</v>
      </c>
      <c r="E20" t="s">
        <v>10</v>
      </c>
      <c r="F20" t="s">
        <v>71</v>
      </c>
      <c r="G20" t="s">
        <v>134</v>
      </c>
      <c r="S20" t="s">
        <v>251</v>
      </c>
      <c r="T20" t="s">
        <v>252</v>
      </c>
      <c r="U20" t="s">
        <v>253</v>
      </c>
      <c r="V20" t="s">
        <v>254</v>
      </c>
      <c r="W20" t="s">
        <v>255</v>
      </c>
    </row>
    <row r="21" spans="1:23" x14ac:dyDescent="0.2">
      <c r="A21" t="str">
        <f>trans[[#This Row],[X-Koordinate]]&amp;trans[[#This Row],[Y-Koordinate]]</f>
        <v>X009Y038</v>
      </c>
      <c r="B21" t="s">
        <v>136</v>
      </c>
      <c r="C21" t="s">
        <v>137</v>
      </c>
      <c r="D21" t="s">
        <v>101</v>
      </c>
      <c r="E21" t="s">
        <v>10</v>
      </c>
      <c r="F21" t="s">
        <v>72</v>
      </c>
      <c r="G21" t="s">
        <v>136</v>
      </c>
      <c r="S21" t="s">
        <v>256</v>
      </c>
      <c r="T21" t="s">
        <v>257</v>
      </c>
      <c r="U21" t="s">
        <v>258</v>
      </c>
      <c r="V21" t="s">
        <v>259</v>
      </c>
      <c r="W21" t="s">
        <v>259</v>
      </c>
    </row>
    <row r="22" spans="1:23" x14ac:dyDescent="0.2">
      <c r="A22" t="str">
        <f>trans[[#This Row],[X-Koordinate]]&amp;trans[[#This Row],[Y-Koordinate]]</f>
        <v>X009Y039</v>
      </c>
      <c r="B22" t="s">
        <v>138</v>
      </c>
      <c r="C22" t="s">
        <v>139</v>
      </c>
      <c r="D22" t="s">
        <v>101</v>
      </c>
      <c r="E22" t="s">
        <v>10</v>
      </c>
      <c r="F22" t="s">
        <v>73</v>
      </c>
      <c r="G22" t="s">
        <v>138</v>
      </c>
      <c r="S22" t="s">
        <v>260</v>
      </c>
      <c r="T22" t="s">
        <v>261</v>
      </c>
      <c r="U22" t="s">
        <v>261</v>
      </c>
      <c r="V22" t="s">
        <v>262</v>
      </c>
      <c r="W22" t="s">
        <v>261</v>
      </c>
    </row>
    <row r="23" spans="1:23" x14ac:dyDescent="0.2">
      <c r="A23" t="str">
        <f>trans[[#This Row],[X-Koordinate]]&amp;trans[[#This Row],[Y-Koordinate]]</f>
        <v>X009Y042</v>
      </c>
      <c r="B23" t="s">
        <v>140</v>
      </c>
      <c r="C23" t="s">
        <v>141</v>
      </c>
      <c r="D23" t="s">
        <v>101</v>
      </c>
      <c r="E23" t="s">
        <v>10</v>
      </c>
      <c r="F23" t="s">
        <v>76</v>
      </c>
      <c r="G23" t="s">
        <v>140</v>
      </c>
      <c r="S23" t="s">
        <v>263</v>
      </c>
      <c r="T23" t="s">
        <v>264</v>
      </c>
      <c r="U23" t="s">
        <v>264</v>
      </c>
      <c r="V23" t="s">
        <v>264</v>
      </c>
      <c r="W23" t="s">
        <v>264</v>
      </c>
    </row>
    <row r="24" spans="1:23" x14ac:dyDescent="0.2">
      <c r="A24" t="str">
        <f>trans[[#This Row],[X-Koordinate]]&amp;trans[[#This Row],[Y-Koordinate]]</f>
        <v>X010Y042</v>
      </c>
      <c r="B24" t="s">
        <v>142</v>
      </c>
      <c r="C24" t="s">
        <v>143</v>
      </c>
      <c r="D24" t="s">
        <v>101</v>
      </c>
      <c r="E24" t="s">
        <v>11</v>
      </c>
      <c r="F24" t="s">
        <v>76</v>
      </c>
      <c r="G24" t="s">
        <v>142</v>
      </c>
      <c r="S24" t="s">
        <v>265</v>
      </c>
      <c r="T24" t="s">
        <v>266</v>
      </c>
      <c r="U24" t="s">
        <v>267</v>
      </c>
      <c r="V24" t="s">
        <v>267</v>
      </c>
      <c r="W24" t="s">
        <v>268</v>
      </c>
    </row>
    <row r="25" spans="1:23" x14ac:dyDescent="0.2">
      <c r="A25" t="str">
        <f>trans[[#This Row],[X-Koordinate]]&amp;trans[[#This Row],[Y-Koordinate]]</f>
        <v>X011Y042</v>
      </c>
      <c r="B25" t="s">
        <v>144</v>
      </c>
      <c r="C25" t="s">
        <v>145</v>
      </c>
      <c r="D25" t="s">
        <v>101</v>
      </c>
      <c r="E25" t="s">
        <v>12</v>
      </c>
      <c r="F25" t="s">
        <v>76</v>
      </c>
      <c r="G25" t="s">
        <v>144</v>
      </c>
      <c r="S25" t="s">
        <v>269</v>
      </c>
      <c r="T25" t="s">
        <v>270</v>
      </c>
      <c r="U25" t="s">
        <v>271</v>
      </c>
      <c r="V25" t="s">
        <v>272</v>
      </c>
      <c r="W25" t="s">
        <v>273</v>
      </c>
    </row>
    <row r="26" spans="1:23" x14ac:dyDescent="0.2">
      <c r="A26" t="str">
        <f>trans[[#This Row],[X-Koordinate]]&amp;trans[[#This Row],[Y-Koordinate]]</f>
        <v>X012Y042</v>
      </c>
      <c r="B26" t="s">
        <v>146</v>
      </c>
      <c r="C26" t="s">
        <v>147</v>
      </c>
      <c r="D26" t="s">
        <v>101</v>
      </c>
      <c r="E26" t="s">
        <v>13</v>
      </c>
      <c r="F26" t="s">
        <v>76</v>
      </c>
      <c r="G26" t="s">
        <v>146</v>
      </c>
      <c r="S26" t="s">
        <v>274</v>
      </c>
      <c r="T26" t="s">
        <v>275</v>
      </c>
      <c r="U26" t="s">
        <v>276</v>
      </c>
      <c r="V26" t="s">
        <v>277</v>
      </c>
      <c r="W26" t="s">
        <v>275</v>
      </c>
    </row>
    <row r="27" spans="1:23" x14ac:dyDescent="0.2">
      <c r="A27" t="str">
        <f>trans[[#This Row],[X-Koordinate]]&amp;trans[[#This Row],[Y-Koordinate]]</f>
        <v>X013Y042</v>
      </c>
      <c r="B27" t="s">
        <v>148</v>
      </c>
      <c r="C27" t="s">
        <v>149</v>
      </c>
      <c r="D27" t="s">
        <v>101</v>
      </c>
      <c r="E27" t="s">
        <v>14</v>
      </c>
      <c r="F27" t="s">
        <v>76</v>
      </c>
      <c r="G27" t="s">
        <v>138</v>
      </c>
      <c r="S27" t="s">
        <v>278</v>
      </c>
      <c r="T27" t="s">
        <v>279</v>
      </c>
      <c r="U27" t="s">
        <v>280</v>
      </c>
      <c r="V27" t="s">
        <v>281</v>
      </c>
      <c r="W27" t="s">
        <v>282</v>
      </c>
    </row>
  </sheetData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54F6-78AB-4E90-BA74-FFE085050549}">
  <dimension ref="A1:AB58"/>
  <sheetViews>
    <sheetView showGridLines="0" tabSelected="1" topLeftCell="I10" zoomScaleNormal="100" workbookViewId="0">
      <selection activeCell="O10" sqref="O10"/>
    </sheetView>
  </sheetViews>
  <sheetFormatPr baseColWidth="10" defaultColWidth="0" defaultRowHeight="12.75" customHeight="1" zeroHeight="1" outlineLevelRow="1" outlineLevelCol="1" x14ac:dyDescent="0.2"/>
  <cols>
    <col min="1" max="8" width="11.42578125" hidden="1" customWidth="1" outlineLevel="1"/>
    <col min="9" max="9" width="3.42578125" customWidth="1" collapsed="1"/>
    <col min="10" max="10" width="3.28515625" customWidth="1"/>
    <col min="11" max="13" width="17.140625" customWidth="1"/>
    <col min="14" max="15" width="20" customWidth="1"/>
    <col min="16" max="16" width="3.42578125" customWidth="1"/>
    <col min="17" max="28" width="0" hidden="1" customWidth="1"/>
    <col min="29" max="16384" width="11.42578125" hidden="1"/>
  </cols>
  <sheetData>
    <row r="1" spans="1:28" hidden="1" outlineLevel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hidden="1" outlineLevel="1" x14ac:dyDescent="0.2">
      <c r="A2" t="s">
        <v>28</v>
      </c>
      <c r="B2">
        <v>2</v>
      </c>
      <c r="C2">
        <f>B2+1</f>
        <v>3</v>
      </c>
      <c r="D2">
        <f t="shared" ref="D2:AB2" si="0">C2+1</f>
        <v>4</v>
      </c>
      <c r="E2">
        <f t="shared" si="0"/>
        <v>5</v>
      </c>
      <c r="F2">
        <f t="shared" si="0"/>
        <v>6</v>
      </c>
      <c r="I2">
        <f>F2+1</f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  <c r="N2">
        <f t="shared" si="0"/>
        <v>12</v>
      </c>
      <c r="O2">
        <f t="shared" si="0"/>
        <v>13</v>
      </c>
      <c r="P2">
        <f t="shared" si="0"/>
        <v>14</v>
      </c>
      <c r="Q2">
        <f t="shared" si="0"/>
        <v>15</v>
      </c>
      <c r="R2">
        <f t="shared" si="0"/>
        <v>16</v>
      </c>
      <c r="S2">
        <f t="shared" si="0"/>
        <v>17</v>
      </c>
      <c r="T2">
        <f t="shared" si="0"/>
        <v>18</v>
      </c>
      <c r="U2">
        <f t="shared" si="0"/>
        <v>19</v>
      </c>
      <c r="V2">
        <f t="shared" si="0"/>
        <v>20</v>
      </c>
      <c r="W2">
        <f t="shared" si="0"/>
        <v>21</v>
      </c>
      <c r="X2">
        <f t="shared" si="0"/>
        <v>22</v>
      </c>
      <c r="Y2">
        <f t="shared" si="0"/>
        <v>23</v>
      </c>
      <c r="Z2">
        <f t="shared" si="0"/>
        <v>24</v>
      </c>
      <c r="AA2">
        <f t="shared" si="0"/>
        <v>25</v>
      </c>
      <c r="AB2">
        <f t="shared" si="0"/>
        <v>26</v>
      </c>
    </row>
    <row r="3" spans="1:28" hidden="1" outlineLevel="1" x14ac:dyDescent="0.2">
      <c r="A3" t="s">
        <v>29</v>
      </c>
      <c r="N3" t="s">
        <v>30</v>
      </c>
      <c r="O3">
        <f>VLOOKUP(O10,tab_auswahlSprache[],2,FALSE)</f>
        <v>3</v>
      </c>
    </row>
    <row r="4" spans="1:28" hidden="1" outlineLevel="1" x14ac:dyDescent="0.2">
      <c r="A4" t="s">
        <v>31</v>
      </c>
      <c r="N4" t="s">
        <v>32</v>
      </c>
      <c r="O4" t="str">
        <f>VLOOKUP(O10,tab_auswahlSprache[],3,FALSE)</f>
        <v>sportartFR</v>
      </c>
    </row>
    <row r="5" spans="1:28" hidden="1" outlineLevel="1" x14ac:dyDescent="0.2">
      <c r="A5" t="s">
        <v>33</v>
      </c>
    </row>
    <row r="6" spans="1:28" hidden="1" outlineLevel="1" x14ac:dyDescent="0.2">
      <c r="A6" t="s">
        <v>34</v>
      </c>
    </row>
    <row r="7" spans="1:28" hidden="1" outlineLevel="1" x14ac:dyDescent="0.2">
      <c r="A7" t="s">
        <v>35</v>
      </c>
    </row>
    <row r="8" spans="1:28" hidden="1" outlineLevel="1" x14ac:dyDescent="0.2">
      <c r="A8" t="s">
        <v>36</v>
      </c>
    </row>
    <row r="9" spans="1:28" hidden="1" outlineLevel="1" x14ac:dyDescent="0.2">
      <c r="A9" t="s">
        <v>37</v>
      </c>
    </row>
    <row r="10" spans="1:28" collapsed="1" x14ac:dyDescent="0.2">
      <c r="A10" t="s">
        <v>38</v>
      </c>
      <c r="N10" t="s">
        <v>39</v>
      </c>
      <c r="O10" s="1" t="s">
        <v>92</v>
      </c>
    </row>
    <row r="11" spans="1:28" x14ac:dyDescent="0.2">
      <c r="A11" t="s">
        <v>41</v>
      </c>
    </row>
    <row r="12" spans="1:28" s="2" customFormat="1" ht="8.25" x14ac:dyDescent="0.15">
      <c r="A12" s="2" t="s">
        <v>42</v>
      </c>
      <c r="J12" s="3" t="s">
        <v>43</v>
      </c>
    </row>
    <row r="13" spans="1:28" s="2" customFormat="1" ht="8.25" x14ac:dyDescent="0.15">
      <c r="A13" s="2" t="s">
        <v>44</v>
      </c>
      <c r="J13" s="3" t="s">
        <v>45</v>
      </c>
    </row>
    <row r="14" spans="1:28" s="2" customFormat="1" ht="8.25" x14ac:dyDescent="0.15">
      <c r="A14" s="2" t="s">
        <v>46</v>
      </c>
      <c r="J14" s="3" t="s">
        <v>47</v>
      </c>
    </row>
    <row r="15" spans="1:28" ht="60" customHeight="1" x14ac:dyDescent="0.25">
      <c r="A15" t="s">
        <v>48</v>
      </c>
      <c r="J15" s="4"/>
    </row>
    <row r="16" spans="1:28" ht="27" customHeight="1" x14ac:dyDescent="0.25">
      <c r="A16" t="s">
        <v>49</v>
      </c>
      <c r="J16" s="4" t="str">
        <f>VLOOKUP(J$1&amp;$A16,trans[],$O$3,FALSE)</f>
        <v>«BASE SPORTIVE DE LA FÉDÉRATION SUISSE DE GYMNASTIQUE»</v>
      </c>
    </row>
    <row r="17" spans="1:15" x14ac:dyDescent="0.2">
      <c r="A17" t="s">
        <v>50</v>
      </c>
    </row>
    <row r="18" spans="1:15" ht="15.75" x14ac:dyDescent="0.2">
      <c r="A18" t="s">
        <v>51</v>
      </c>
      <c r="J18" s="5" t="str">
        <f>VLOOKUP(J$1&amp;$A18,trans[],$O$3,FALSE)</f>
        <v>Déclaration de participation</v>
      </c>
    </row>
    <row r="19" spans="1:15" ht="13.5" thickBot="1" x14ac:dyDescent="0.25">
      <c r="A19" t="s">
        <v>52</v>
      </c>
    </row>
    <row r="20" spans="1:15" ht="13.5" thickBot="1" x14ac:dyDescent="0.25">
      <c r="A20" t="s">
        <v>53</v>
      </c>
      <c r="J20" s="6" t="str">
        <f>VLOOKUP(J$1&amp;$A20,trans[],$O$3,FALSE)</f>
        <v>Remarques</v>
      </c>
      <c r="K20" s="7"/>
      <c r="L20" s="7"/>
      <c r="M20" s="7"/>
      <c r="N20" s="7"/>
      <c r="O20" s="8"/>
    </row>
    <row r="21" spans="1:15" x14ac:dyDescent="0.2">
      <c r="A21" t="s">
        <v>54</v>
      </c>
      <c r="J21" s="9"/>
      <c r="K21" s="10" t="str">
        <f>VLOOKUP(K$1&amp;$A21,trans[],$O$3,FALSE)</f>
        <v>• Envoie s'il te plaît ce formulaire d'inscription à :</v>
      </c>
      <c r="L21" s="11"/>
      <c r="M21" s="10"/>
      <c r="N21" s="10"/>
      <c r="O21" s="12"/>
    </row>
    <row r="22" spans="1:15" x14ac:dyDescent="0.2">
      <c r="A22" t="s">
        <v>55</v>
      </c>
      <c r="J22" s="13"/>
      <c r="L22" s="14" t="s">
        <v>56</v>
      </c>
      <c r="O22" s="15"/>
    </row>
    <row r="23" spans="1:15" x14ac:dyDescent="0.2">
      <c r="A23" t="s">
        <v>57</v>
      </c>
      <c r="J23" s="13"/>
      <c r="K23" s="16" t="str">
        <f>VLOOKUP(K$1&amp;$A23,trans[],$O$3,FALSE)</f>
        <v>• Remplis que les cellules colorées et validées.</v>
      </c>
      <c r="L23" s="17"/>
      <c r="M23" s="16"/>
      <c r="N23" s="16"/>
      <c r="O23" s="18"/>
    </row>
    <row r="24" spans="1:15" ht="13.5" thickBot="1" x14ac:dyDescent="0.25">
      <c r="A24" t="s">
        <v>58</v>
      </c>
      <c r="J24" s="19"/>
      <c r="K24" s="41"/>
      <c r="L24" s="41" t="e">
        <v>#REF!</v>
      </c>
      <c r="M24" s="41" t="e">
        <v>#REF!</v>
      </c>
      <c r="N24" s="41" t="e">
        <v>#REF!</v>
      </c>
      <c r="O24" s="42" t="e">
        <v>#REF!</v>
      </c>
    </row>
    <row r="25" spans="1:15" ht="13.5" thickBot="1" x14ac:dyDescent="0.25">
      <c r="A25" t="s">
        <v>59</v>
      </c>
    </row>
    <row r="26" spans="1:15" ht="13.5" thickBot="1" x14ac:dyDescent="0.25">
      <c r="A26" t="s">
        <v>60</v>
      </c>
      <c r="J26" s="6" t="str">
        <f>VLOOKUP(J$1&amp;$A26,trans[],$O$3,FALSE)</f>
        <v>Base sportive</v>
      </c>
      <c r="K26" s="7"/>
      <c r="L26" s="7"/>
      <c r="M26" s="7"/>
      <c r="N26" s="7"/>
      <c r="O26" s="8"/>
    </row>
    <row r="27" spans="1:15" x14ac:dyDescent="0.2">
      <c r="A27" t="s">
        <v>61</v>
      </c>
      <c r="J27" s="9"/>
      <c r="K27" s="10" t="str">
        <f>VLOOKUP(K$1&amp;$A27,trans[],$O$3,FALSE)</f>
        <v>Discipline sportive:</v>
      </c>
      <c r="L27" s="20"/>
      <c r="M27" s="21"/>
      <c r="N27" s="21"/>
      <c r="O27" s="12"/>
    </row>
    <row r="28" spans="1:15" x14ac:dyDescent="0.2">
      <c r="A28" t="s">
        <v>62</v>
      </c>
      <c r="J28" s="13"/>
      <c r="K28" s="22" t="str">
        <f>VLOOKUP(K$1&amp;$A28,trans[],$O$3,FALSE)</f>
        <v>Nom :</v>
      </c>
      <c r="L28" s="23"/>
      <c r="M28" s="24"/>
      <c r="N28" s="24"/>
      <c r="O28" s="25"/>
    </row>
    <row r="29" spans="1:15" x14ac:dyDescent="0.2">
      <c r="A29" t="s">
        <v>63</v>
      </c>
      <c r="J29" s="13"/>
      <c r="K29" s="22" t="str">
        <f>VLOOKUP(K$1&amp;$A29,trans[],$O$3,FALSE)</f>
        <v>Adresse :</v>
      </c>
      <c r="L29" s="23"/>
      <c r="M29" s="24"/>
      <c r="N29" s="24"/>
      <c r="O29" s="25"/>
    </row>
    <row r="30" spans="1:15" x14ac:dyDescent="0.2">
      <c r="A30" t="s">
        <v>64</v>
      </c>
      <c r="J30" s="13"/>
      <c r="K30" s="22" t="str">
        <f>VLOOKUP(K$1&amp;$A30,trans[],$O$3,FALSE)</f>
        <v>Code postal :</v>
      </c>
      <c r="L30" s="23"/>
      <c r="M30" s="24"/>
      <c r="N30" s="24"/>
      <c r="O30" s="25"/>
    </row>
    <row r="31" spans="1:15" x14ac:dyDescent="0.2">
      <c r="A31" t="s">
        <v>65</v>
      </c>
      <c r="J31" s="13"/>
      <c r="K31" s="22" t="str">
        <f>VLOOKUP(K$1&amp;$A31,trans[],$O$3,FALSE)</f>
        <v>Ville :</v>
      </c>
      <c r="L31" s="23"/>
      <c r="M31" s="24"/>
      <c r="N31" s="24"/>
      <c r="O31" s="25"/>
    </row>
    <row r="32" spans="1:15" ht="13.5" thickBot="1" x14ac:dyDescent="0.25">
      <c r="A32" t="s">
        <v>66</v>
      </c>
      <c r="J32" s="19"/>
      <c r="K32" s="26" t="str">
        <f>VLOOKUP(K$1&amp;$A32,trans[],$O$3,FALSE)</f>
        <v>Canton :</v>
      </c>
      <c r="L32" s="27"/>
      <c r="M32" s="28"/>
      <c r="N32" s="28"/>
      <c r="O32" s="29"/>
    </row>
    <row r="33" spans="1:15" ht="13.5" thickBot="1" x14ac:dyDescent="0.25">
      <c r="A33" t="s">
        <v>67</v>
      </c>
    </row>
    <row r="34" spans="1:15" ht="13.5" thickBot="1" x14ac:dyDescent="0.25">
      <c r="A34" t="s">
        <v>68</v>
      </c>
      <c r="J34" s="6" t="str">
        <f>VLOOKUP(J$1&amp;$A34,trans[],$O$3,FALSE)</f>
        <v>Responsable de la base sportive</v>
      </c>
      <c r="K34" s="7"/>
      <c r="L34" s="7"/>
      <c r="M34" s="7"/>
      <c r="N34" s="7"/>
      <c r="O34" s="8"/>
    </row>
    <row r="35" spans="1:15" x14ac:dyDescent="0.2">
      <c r="A35" t="s">
        <v>69</v>
      </c>
      <c r="J35" s="9"/>
      <c r="K35" s="10" t="str">
        <f>VLOOKUP(K$1&amp;$A35,trans[],$O$3,FALSE)</f>
        <v>Prénom :</v>
      </c>
      <c r="L35" s="20"/>
      <c r="M35" s="21"/>
      <c r="N35" s="21"/>
      <c r="O35" s="12"/>
    </row>
    <row r="36" spans="1:15" x14ac:dyDescent="0.2">
      <c r="A36" t="s">
        <v>70</v>
      </c>
      <c r="J36" s="13"/>
      <c r="K36" s="22" t="str">
        <f>VLOOKUP(K$1&amp;$A36,trans[],$O$3,FALSE)</f>
        <v>Nom :</v>
      </c>
      <c r="L36" s="23"/>
      <c r="M36" s="24"/>
      <c r="N36" s="24"/>
      <c r="O36" s="25"/>
    </row>
    <row r="37" spans="1:15" x14ac:dyDescent="0.2">
      <c r="A37" t="s">
        <v>71</v>
      </c>
      <c r="J37" s="13"/>
      <c r="K37" s="22" t="str">
        <f>VLOOKUP(K$1&amp;$A37,trans[],$O$3,FALSE)</f>
        <v>Fonction :</v>
      </c>
      <c r="L37" s="23"/>
      <c r="M37" s="24"/>
      <c r="N37" s="24"/>
      <c r="O37" s="25"/>
    </row>
    <row r="38" spans="1:15" x14ac:dyDescent="0.2">
      <c r="A38" t="s">
        <v>72</v>
      </c>
      <c r="J38" s="13"/>
      <c r="K38" s="22" t="str">
        <f>VLOOKUP(K$1&amp;$A38,trans[],$O$3,FALSE)</f>
        <v>E-mail :</v>
      </c>
      <c r="L38" s="23"/>
      <c r="M38" s="24"/>
      <c r="N38" s="24"/>
      <c r="O38" s="25"/>
    </row>
    <row r="39" spans="1:15" ht="13.5" thickBot="1" x14ac:dyDescent="0.25">
      <c r="A39" t="s">
        <v>73</v>
      </c>
      <c r="J39" s="19"/>
      <c r="K39" s="26" t="str">
        <f>VLOOKUP(K$1&amp;$A39,trans[],$O$3,FALSE)</f>
        <v>Numéro de téléphone :</v>
      </c>
      <c r="L39" s="27"/>
      <c r="M39" s="28"/>
      <c r="N39" s="28"/>
      <c r="O39" s="29"/>
    </row>
    <row r="40" spans="1:15" ht="13.5" thickBot="1" x14ac:dyDescent="0.25">
      <c r="A40" t="s">
        <v>74</v>
      </c>
    </row>
    <row r="41" spans="1:15" ht="13.5" thickBot="1" x14ac:dyDescent="0.25">
      <c r="A41" t="s">
        <v>75</v>
      </c>
      <c r="J41" s="6" t="str">
        <f>VLOOKUP(J$1&amp;$A41,trans[],$O$3,FALSE)</f>
        <v>Autres personnes dans le canal de Teams:</v>
      </c>
      <c r="K41" s="7"/>
      <c r="L41" s="7"/>
      <c r="M41" s="7"/>
      <c r="N41" s="7"/>
      <c r="O41" s="8"/>
    </row>
    <row r="42" spans="1:15" x14ac:dyDescent="0.2">
      <c r="A42" t="s">
        <v>76</v>
      </c>
      <c r="J42" s="9"/>
      <c r="K42" s="30" t="str">
        <f>VLOOKUP(K$1&amp;$A42,trans[],$O$3,FALSE)</f>
        <v>Prénom</v>
      </c>
      <c r="L42" s="10" t="str">
        <f>VLOOKUP(L$1&amp;$A42,trans[],$O$3,FALSE)</f>
        <v>Nom</v>
      </c>
      <c r="M42" s="11" t="str">
        <f>VLOOKUP(M$1&amp;$A42,trans[],$O$3,FALSE)</f>
        <v>Fonction</v>
      </c>
      <c r="N42" s="10" t="str">
        <f>VLOOKUP(N$1&amp;$A42,trans[],$O$3,FALSE)</f>
        <v>E-mail</v>
      </c>
      <c r="O42" s="12" t="str">
        <f>VLOOKUP(O$1&amp;$A42,trans[],$O$3,FALSE)</f>
        <v>Numéro de téléphone</v>
      </c>
    </row>
    <row r="43" spans="1:15" x14ac:dyDescent="0.2">
      <c r="A43" t="s">
        <v>77</v>
      </c>
      <c r="J43" s="13"/>
      <c r="K43" s="32"/>
      <c r="L43" s="33"/>
      <c r="M43" s="32"/>
      <c r="N43" s="32"/>
      <c r="O43" s="34"/>
    </row>
    <row r="44" spans="1:15" x14ac:dyDescent="0.2">
      <c r="A44" t="s">
        <v>78</v>
      </c>
      <c r="J44" s="13"/>
      <c r="K44" s="32"/>
      <c r="L44" s="33"/>
      <c r="M44" s="32"/>
      <c r="N44" s="32"/>
      <c r="O44" s="34"/>
    </row>
    <row r="45" spans="1:15" x14ac:dyDescent="0.2">
      <c r="A45" t="s">
        <v>79</v>
      </c>
      <c r="J45" s="13"/>
      <c r="K45" s="32"/>
      <c r="L45" s="33"/>
      <c r="M45" s="32"/>
      <c r="N45" s="32"/>
      <c r="O45" s="34"/>
    </row>
    <row r="46" spans="1:15" x14ac:dyDescent="0.2">
      <c r="A46" t="s">
        <v>80</v>
      </c>
      <c r="J46" s="13"/>
      <c r="K46" s="35"/>
      <c r="L46" s="36"/>
      <c r="M46" s="35"/>
      <c r="N46" s="35"/>
      <c r="O46" s="37"/>
    </row>
    <row r="47" spans="1:15" ht="13.5" thickBot="1" x14ac:dyDescent="0.25">
      <c r="A47" t="s">
        <v>81</v>
      </c>
      <c r="J47" s="19"/>
      <c r="K47" s="38"/>
      <c r="L47" s="39"/>
      <c r="M47" s="38"/>
      <c r="N47" s="38"/>
      <c r="O47" s="40"/>
    </row>
    <row r="48" spans="1:15" x14ac:dyDescent="0.2">
      <c r="A48" t="s">
        <v>82</v>
      </c>
    </row>
    <row r="49" spans="1:1" x14ac:dyDescent="0.2">
      <c r="A49" t="s">
        <v>83</v>
      </c>
    </row>
    <row r="50" spans="1:1" x14ac:dyDescent="0.2">
      <c r="A50" t="s">
        <v>84</v>
      </c>
    </row>
    <row r="51" spans="1:1" x14ac:dyDescent="0.2">
      <c r="A51" t="s">
        <v>85</v>
      </c>
    </row>
    <row r="52" spans="1:1" x14ac:dyDescent="0.2">
      <c r="A52" t="s">
        <v>86</v>
      </c>
    </row>
    <row r="53" spans="1:1" x14ac:dyDescent="0.2">
      <c r="A53" t="s">
        <v>87</v>
      </c>
    </row>
    <row r="54" spans="1:1" x14ac:dyDescent="0.2">
      <c r="A54" t="s">
        <v>88</v>
      </c>
    </row>
    <row r="55" spans="1:1" x14ac:dyDescent="0.2">
      <c r="A55" t="s">
        <v>89</v>
      </c>
    </row>
    <row r="56" spans="1:1" x14ac:dyDescent="0.2">
      <c r="A56" t="s">
        <v>90</v>
      </c>
    </row>
    <row r="57" spans="1:1" x14ac:dyDescent="0.2">
      <c r="A57" t="s">
        <v>91</v>
      </c>
    </row>
    <row r="58" spans="1:1" x14ac:dyDescent="0.2"/>
  </sheetData>
  <sheetProtection algorithmName="SHA-512" hashValue="rG4dUmTcv/7+NguUIj6G3ZtMSh+x06tpceHkUG7eARGIHl2ekQMPznfNnABPEmTzbS469+up9mEGbZ31JK8rCA==" saltValue="MhyrSGLqzv88+X8YQpGpaQ==" spinCount="100000" sheet="1" objects="1" scenarios="1" selectLockedCells="1"/>
  <mergeCells count="1">
    <mergeCell ref="K24:O24"/>
  </mergeCells>
  <dataValidations count="3">
    <dataValidation type="list" allowBlank="1" showInputMessage="1" showErrorMessage="1" sqref="L27" xr:uid="{A196AA02-6E6B-4D4A-B490-AA68F4E0F6E3}">
      <formula1>INDIRECT($O$4)</formula1>
    </dataValidation>
    <dataValidation type="list" allowBlank="1" showInputMessage="1" showErrorMessage="1" sqref="L32" xr:uid="{79A03126-AC9C-4DA5-A0A6-D714A1C928FF}">
      <formula1>kantonISO</formula1>
    </dataValidation>
    <dataValidation type="list" allowBlank="1" showInputMessage="1" showErrorMessage="1" sqref="O10:O11" xr:uid="{B022B85B-E069-414F-A07B-22302813465F}">
      <formula1>auswahlSprache</formula1>
    </dataValidation>
  </dataValidations>
  <hyperlinks>
    <hyperlink ref="L22" r:id="rId1" xr:uid="{72DAC8DD-A1E8-406B-B90C-5AFB1866BD09}"/>
  </hyperlinks>
  <pageMargins left="0.7" right="0.7" top="0.75" bottom="0.75" header="0.3" footer="0.3"/>
  <pageSetup paperSize="9" scale="85" fitToWidth="0" fitToHeight="0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AFADD30A49154A951FEB618449974A" ma:contentTypeVersion="21" ma:contentTypeDescription="Ein neues Dokument erstellen." ma:contentTypeScope="" ma:versionID="22fe28a96f97b758892ce16e6c424243">
  <xsd:schema xmlns:xsd="http://www.w3.org/2001/XMLSchema" xmlns:xs="http://www.w3.org/2001/XMLSchema" xmlns:p="http://schemas.microsoft.com/office/2006/metadata/properties" xmlns:ns2="f2e76b3e-8c56-4b6d-b4a2-e24bc975bf58" xmlns:ns3="ce255342-9e4e-447c-b067-c8ddf4372134" targetNamespace="http://schemas.microsoft.com/office/2006/metadata/properties" ma:root="true" ma:fieldsID="987323c7289f8f9404c8c0b902ccebb2" ns2:_="" ns3:_="">
    <xsd:import namespace="f2e76b3e-8c56-4b6d-b4a2-e24bc975bf58"/>
    <xsd:import namespace="ce255342-9e4e-447c-b067-c8ddf4372134"/>
    <xsd:element name="properties">
      <xsd:complexType>
        <xsd:sequence>
          <xsd:element name="documentManagement">
            <xsd:complexType>
              <xsd:all>
                <xsd:element ref="ns2:ocabb7c9111d45bd899af5c466959816" minOccurs="0"/>
                <xsd:element ref="ns2:ja5e11d7f7134c31ad79634a5e80ccff" minOccurs="0"/>
                <xsd:element ref="ns2:dbbc9c633c5f4754b1034a3ab46523e2" minOccurs="0"/>
                <xsd:element ref="ns2:o4dc896029c24eb98bb4e34db961ba48" minOccurs="0"/>
                <xsd:element ref="ns2:jaaca093f5ef470ba9b2314fc9830664" minOccurs="0"/>
                <xsd:element ref="ns2:h366f4db74674f7a86bb9813b5fe9203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76b3e-8c56-4b6d-b4a2-e24bc975bf58" elementFormDefault="qualified">
    <xsd:import namespace="http://schemas.microsoft.com/office/2006/documentManagement/types"/>
    <xsd:import namespace="http://schemas.microsoft.com/office/infopath/2007/PartnerControls"/>
    <xsd:element name="ocabb7c9111d45bd899af5c466959816" ma:index="8" nillable="true" ma:taxonomy="true" ma:internalName="ocabb7c9111d45bd899af5c466959816" ma:taxonomyFieldName="Dokumententyp" ma:displayName="Dokumententyp" ma:default="" ma:fieldId="{8cabb7c9-111d-45bd-899a-f5c466959816}" ma:sspId="d2955659-770c-425f-ae21-327d84164290" ma:termSetId="68069851-1c22-4ccf-827e-37ed37deaf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5e11d7f7134c31ad79634a5e80ccff" ma:index="9" nillable="true" ma:taxonomy="true" ma:internalName="ja5e11d7f7134c31ad79634a5e80ccff" ma:taxonomyFieldName="Dokumentenklasse" ma:displayName="Dokumentenklasse" ma:default="" ma:fieldId="{3a5e11d7-f713-4c31-ad79-634a5e80ccff}" ma:sspId="d2955659-770c-425f-ae21-327d84164290" ma:termSetId="c4e9a200-d8b4-4a46-97a4-f144544fbae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bbc9c633c5f4754b1034a3ab46523e2" ma:index="10" nillable="true" ma:taxonomy="true" ma:internalName="dbbc9c633c5f4754b1034a3ab46523e2" ma:taxonomyFieldName="Abteilung" ma:displayName="Abteilung" ma:default="1;#Olympische Mission|4caaa0c9-ece1-4299-918a-a1fea2d77d25" ma:fieldId="{dbbc9c63-3c5f-4754-b103-4a3ab46523e2}" ma:sspId="d2955659-770c-425f-ae21-327d84164290" ma:termSetId="e80770ea-b1a7-4e8a-9c4e-94778d08a0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dc896029c24eb98bb4e34db961ba48" ma:index="11" nillable="true" ma:taxonomy="true" ma:internalName="o4dc896029c24eb98bb4e34db961ba48" ma:taxonomyFieldName="Bereich" ma:displayName="Bereich" ma:default="2;#OM-Desk|c4a6013a-1e88-44dd-930f-88c5ebd5e52d" ma:fieldId="{84dc8960-29c2-4eb9-8bb4-e34db961ba48}" ma:sspId="d2955659-770c-425f-ae21-327d84164290" ma:termSetId="cc48cfc8-3362-46d4-8ace-de1366a23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aca093f5ef470ba9b2314fc9830664" ma:index="12" nillable="true" ma:taxonomy="true" ma:internalName="jaaca093f5ef470ba9b2314fc9830664" ma:taxonomyFieldName="Ressort" ma:displayName="Ressort" ma:default="3;#Verbandsförderung|c1dc025f-f346-477d-a342-2be5df22b076" ma:fieldId="{3aaca093-f5ef-470b-a9b2-314fc9830664}" ma:sspId="d2955659-770c-425f-ae21-327d84164290" ma:termSetId="3c1a3ccb-e8d0-44a6-98ec-bd8ff75e2d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66f4db74674f7a86bb9813b5fe9203" ma:index="13" nillable="true" ma:taxonomy="true" ma:internalName="h366f4db74674f7a86bb9813b5fe9203" ma:taxonomyFieldName="Fachgruppe" ma:displayName="Fachgruppe" ma:default="" ma:fieldId="{1366f4db-7467-4f7a-86bb-9813b5fe9203}" ma:sspId="d2955659-770c-425f-ae21-327d84164290" ma:termSetId="2167ba34-ee52-491f-b5fe-52aaa9efc0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iespalte &quot;Alle abfangen&quot;" ma:hidden="true" ma:list="{5082cb21-183d-4bbe-a82a-2a92b2e35e24}" ma:internalName="TaxCatchAll" ma:showField="CatchAllData" ma:web="f2e76b3e-8c56-4b6d-b4a2-e24bc975bf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55342-9e4e-447c-b067-c8ddf43721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d2955659-770c-425f-ae21-327d841642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cabb7c9111d45bd899af5c466959816 xmlns="f2e76b3e-8c56-4b6d-b4a2-e24bc975bf58">
      <Terms xmlns="http://schemas.microsoft.com/office/infopath/2007/PartnerControls"/>
    </ocabb7c9111d45bd899af5c466959816>
    <lcf76f155ced4ddcb4097134ff3c332f xmlns="ce255342-9e4e-447c-b067-c8ddf4372134">
      <Terms xmlns="http://schemas.microsoft.com/office/infopath/2007/PartnerControls"/>
    </lcf76f155ced4ddcb4097134ff3c332f>
    <TaxCatchAll xmlns="f2e76b3e-8c56-4b6d-b4a2-e24bc975bf58">
      <Value>3</Value>
      <Value>2</Value>
      <Value>1</Value>
    </TaxCatchAll>
    <o4dc896029c24eb98bb4e34db961ba48 xmlns="f2e76b3e-8c56-4b6d-b4a2-e24bc975bf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OM-Desk</TermName>
          <TermId xmlns="http://schemas.microsoft.com/office/infopath/2007/PartnerControls">c4a6013a-1e88-44dd-930f-88c5ebd5e52d</TermId>
        </TermInfo>
      </Terms>
    </o4dc896029c24eb98bb4e34db961ba48>
    <ja5e11d7f7134c31ad79634a5e80ccff xmlns="f2e76b3e-8c56-4b6d-b4a2-e24bc975bf58">
      <Terms xmlns="http://schemas.microsoft.com/office/infopath/2007/PartnerControls"/>
    </ja5e11d7f7134c31ad79634a5e80ccff>
    <h366f4db74674f7a86bb9813b5fe9203 xmlns="f2e76b3e-8c56-4b6d-b4a2-e24bc975bf58">
      <Terms xmlns="http://schemas.microsoft.com/office/infopath/2007/PartnerControls"/>
    </h366f4db74674f7a86bb9813b5fe9203>
    <jaaca093f5ef470ba9b2314fc9830664 xmlns="f2e76b3e-8c56-4b6d-b4a2-e24bc975bf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Verbandsförderung</TermName>
          <TermId xmlns="http://schemas.microsoft.com/office/infopath/2007/PartnerControls">c1dc025f-f346-477d-a342-2be5df22b076</TermId>
        </TermInfo>
      </Terms>
    </jaaca093f5ef470ba9b2314fc9830664>
    <dbbc9c633c5f4754b1034a3ab46523e2 xmlns="f2e76b3e-8c56-4b6d-b4a2-e24bc975bf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Olympische Mission</TermName>
          <TermId xmlns="http://schemas.microsoft.com/office/infopath/2007/PartnerControls">4caaa0c9-ece1-4299-918a-a1fea2d77d25</TermId>
        </TermInfo>
      </Terms>
    </dbbc9c633c5f4754b1034a3ab46523e2>
  </documentManagement>
</p:properties>
</file>

<file path=customXml/itemProps1.xml><?xml version="1.0" encoding="utf-8"?>
<ds:datastoreItem xmlns:ds="http://schemas.openxmlformats.org/officeDocument/2006/customXml" ds:itemID="{EF97B9F4-F430-4F05-94BF-F43CA400E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e76b3e-8c56-4b6d-b4a2-e24bc975bf58"/>
    <ds:schemaRef ds:uri="ce255342-9e4e-447c-b067-c8ddf4372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16F927-029E-4A7A-A863-FD1177413B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876C20-8B82-4AFC-8C74-D43A5F3BC877}">
  <ds:schemaRefs>
    <ds:schemaRef ds:uri="http://schemas.microsoft.com/office/2006/metadata/properties"/>
    <ds:schemaRef ds:uri="http://schemas.microsoft.com/office/infopath/2007/PartnerControls"/>
    <ds:schemaRef ds:uri="f2e76b3e-8c56-4b6d-b4a2-e24bc975bf58"/>
    <ds:schemaRef ds:uri="ce255342-9e4e-447c-b067-c8ddf43721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help</vt:lpstr>
      <vt:lpstr>teilnahme</vt:lpstr>
      <vt:lpstr>auswahlSprache</vt:lpstr>
      <vt:lpstr>kantonISO</vt:lpstr>
      <vt:lpstr>sportartDE</vt:lpstr>
      <vt:lpstr>sportartFR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Rohrer Severin</dc:creator>
  <cp:lastModifiedBy>Füglistaler Silvia</cp:lastModifiedBy>
  <dcterms:created xsi:type="dcterms:W3CDTF">2024-01-12T13:15:22Z</dcterms:created>
  <dcterms:modified xsi:type="dcterms:W3CDTF">2024-01-17T10:06:09Z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0x010100C1AFADD30A49154A951FEB618449974A</vt:lpwstr>
  </property>
  <property fmtid="{D5CDD505-2E9C-101B-9397-08002B2CF9AE}" pid="4" name="Dokumentenklasse">
    <vt:lpwstr/>
  </property>
  <property fmtid="{D5CDD505-2E9C-101B-9397-08002B2CF9AE}" pid="5" name="Bereich">
    <vt:lpwstr>2;#OM-Desk|c4a6013a-1e88-44dd-930f-88c5ebd5e52d</vt:lpwstr>
  </property>
  <property fmtid="{D5CDD505-2E9C-101B-9397-08002B2CF9AE}" pid="6" name="Ressort">
    <vt:lpwstr>3;#Verbandsförderung|c1dc025f-f346-477d-a342-2be5df22b076</vt:lpwstr>
  </property>
  <property fmtid="{D5CDD505-2E9C-101B-9397-08002B2CF9AE}" pid="7" name="Fachgruppe">
    <vt:lpwstr/>
  </property>
  <property fmtid="{D5CDD505-2E9C-101B-9397-08002B2CF9AE}" pid="8" name="Abteilung">
    <vt:lpwstr>1;#Olympische Mission|4caaa0c9-ece1-4299-918a-a1fea2d77d25</vt:lpwstr>
  </property>
  <property fmtid="{D5CDD505-2E9C-101B-9397-08002B2CF9AE}" pid="9" name="Dokumententyp">
    <vt:lpwstr/>
  </property>
</Properties>
</file>